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calcMode="manual" fullCalcOnLoad="1"/>
</workbook>
</file>

<file path=xl/sharedStrings.xml><?xml version="1.0" encoding="utf-8"?>
<sst xmlns="http://schemas.openxmlformats.org/spreadsheetml/2006/main" count="257" uniqueCount="107">
  <si>
    <t>Nazwa handlowa</t>
  </si>
  <si>
    <t>Opakowanie</t>
  </si>
  <si>
    <t>Ilość w  opakowaniu</t>
  </si>
  <si>
    <t>Ilość  zamawiana</t>
  </si>
  <si>
    <t>Wartość  netto</t>
  </si>
  <si>
    <t>Wartość  brutto</t>
  </si>
  <si>
    <t>AMIKA PUMP SET VARIOLINE ZEST.D/ŻYW.DOJELIT. (7751690) 1 SZT.</t>
  </si>
  <si>
    <t>1 szt.</t>
  </si>
  <si>
    <t>600</t>
  </si>
  <si>
    <t>50 szt.</t>
  </si>
  <si>
    <t>test paskowy</t>
  </si>
  <si>
    <t>GLUCOSURE HT TEST PASKOWY 50 SZT.</t>
  </si>
  <si>
    <t>Postać</t>
  </si>
  <si>
    <t>1</t>
  </si>
  <si>
    <t>350 szt.</t>
  </si>
  <si>
    <t>DUALCAP KOREK DO DEZYNFEKCJI BEZIGŁOWYCH ZAWORÓW 350 SZT.</t>
  </si>
  <si>
    <t>2 amp.-strz.a 2,5ml</t>
  </si>
  <si>
    <t>CITRA LOCK S 4% TWIN PACK 2 AMP.STRZ.A 2,5ML</t>
  </si>
  <si>
    <t>20 fiol.</t>
  </si>
  <si>
    <t>CITRA-LOCK 46,7% PŁYN 20 FIOL.</t>
  </si>
  <si>
    <t>140</t>
  </si>
  <si>
    <t>CEWNIK CITRA-XS VICTORIA 14FR 30CM DO DIALIZY KRÓTKOTERM. 1 SZT.</t>
  </si>
  <si>
    <t>CEWNIK CITRA-XS VICTORIA 14FR 25CM DO DIALIZY KRÓTKOTERM. 1 SZT.</t>
  </si>
  <si>
    <t>CEWNIK CITRA-XS VICTORIA 14FR 20CM DO DIALIZY KRÓTKOTERM. 1 SZT.</t>
  </si>
  <si>
    <t>10</t>
  </si>
  <si>
    <t>CEWNIK CITRA-XS VICTORIA 14FR 17CM DO DIALIZY KRÓTKOTERM. 1 SZT.</t>
  </si>
  <si>
    <t>CEWNIK CITRA-XS SUPERIOR 14FR 32CM DO DIALIZY DŁUGOTERM. 1 SZT.</t>
  </si>
  <si>
    <t>CEWNIK CITRA-XS SUPERIOR 14FR 28CM DO DIALIZY DŁUGOTERM. 1 SZT.</t>
  </si>
  <si>
    <t>220</t>
  </si>
  <si>
    <t/>
  </si>
  <si>
    <t>2</t>
  </si>
  <si>
    <t>5 but.a 500ml</t>
  </si>
  <si>
    <t>roztwór do wstrzykiwań i infuz</t>
  </si>
  <si>
    <t>OPTIRAY 350 ROZTWÓR DO WSTRZYKIWAŃ I INFUZ 0,741 G/ML 5 BUT.A 500ML</t>
  </si>
  <si>
    <t>15</t>
  </si>
  <si>
    <t>10 but.a 50ml</t>
  </si>
  <si>
    <t>OPTIRAY 350 ROZTWÓR DO WSTRZYKIWAŃ I INFUZ 0,741 G/ML 10 BUT.A 50ML</t>
  </si>
  <si>
    <t>10 but.a 200ml</t>
  </si>
  <si>
    <t>OPTIRAY 350 ROZTWÓR DO WSTRZYKIWAŃ I INFUZ 0,741 G/ML 10 BUT.A 200ML</t>
  </si>
  <si>
    <t>10 but.a 100ml</t>
  </si>
  <si>
    <t>OPTIRAY 350 ROZTWÓR DO WSTRZYKIWAŃ I INFUZ 0,741 G/ML 10 BUT.A 100ML</t>
  </si>
  <si>
    <t>500</t>
  </si>
  <si>
    <t>1 zest.</t>
  </si>
  <si>
    <t>ZESTAW DO PLAZMAFEREZY KIT 16 MPS P2DRY</t>
  </si>
  <si>
    <t>ZESTAW DO CIĄGŁEJ HEMODIALIZY KIT CICA POST CVVHDF 1000</t>
  </si>
  <si>
    <t>ZESTAW DO CIĄGŁEJ HEMODIALIZY KIT CICA CVVHDEMIC2</t>
  </si>
  <si>
    <t>30</t>
  </si>
  <si>
    <t>ZESTAW DO CIĄGŁEJ HEMODIALIZY KIT CICA CVVHD 1 SZT.</t>
  </si>
  <si>
    <t>WOREK NA FILTRAT 10L 1 SZT.</t>
  </si>
  <si>
    <t>ROZDZIELACZ 2X4 DO PODŁ. WOR. DIALIZATU</t>
  </si>
  <si>
    <t>2 wor.a 5l (2-komorowe)</t>
  </si>
  <si>
    <t>MULTIBIC Z POTASEM ROZTWÓR DO HEMOFILTRACJI 4 MMOL/L 2 WOR.A 5L (2KOMOROWE)</t>
  </si>
  <si>
    <t>MULTIBIC Z POTASEM ROZTWÓR DO HEMOFILTRACJI 3 MMOL/L 2 WOR.A 5L (2KOMOROWE)</t>
  </si>
  <si>
    <t>MULTIBIC Z POTASEM ROZTWÓR DO HEMOFILTRACJI 2 MMOL/L 2 WOR.A 5L (2KOMOROWE)</t>
  </si>
  <si>
    <t>MULTIBIC BEZ POTASU ROZTWÓR DO HEMOFILTRACJI 2 WOR.A 5L (2KOMOROWE)</t>
  </si>
  <si>
    <t>15 szt.</t>
  </si>
  <si>
    <t>IGŁA SPIKE 72MM (100SZT.)</t>
  </si>
  <si>
    <t>300</t>
  </si>
  <si>
    <t>DIALIZAT WODOROWĘGLANOWY CICA K4 PLUS 5L.</t>
  </si>
  <si>
    <t>200</t>
  </si>
  <si>
    <t>DIALIZAT WODOROWĘGLANOWY CICA K4 5L.</t>
  </si>
  <si>
    <t>130</t>
  </si>
  <si>
    <t>DIALIZAT WODOROWĘGLANOWY CICA K2 PLUS 5L.</t>
  </si>
  <si>
    <t>DIALIZAT WODOROWĘGLANOWY CICA K2 5L.</t>
  </si>
  <si>
    <t>250</t>
  </si>
  <si>
    <t>1 kg (1000 g)</t>
  </si>
  <si>
    <t>CYTRYNIAN SODU 4% 1500ML</t>
  </si>
  <si>
    <t>5</t>
  </si>
  <si>
    <t>CEWNIK SILIKONOWY HEMO-CATH 11.5FXX24, SL24E</t>
  </si>
  <si>
    <t>-</t>
  </si>
  <si>
    <t>CEWNIK SILIKONOWY HEMO-CATH 11.5FX20CM, SL20E, SZT.</t>
  </si>
  <si>
    <t>CEWNIK SILIKONOWY HEMO-CATH 11.5FX15CM, SL15E, SZT.</t>
  </si>
  <si>
    <t>Razem</t>
  </si>
  <si>
    <t>Ceny zawierają podatek VAT, cło i koszty transportu do zamawiającego</t>
  </si>
  <si>
    <t>NZ - nie zamieniać</t>
  </si>
  <si>
    <t xml:space="preserve">                                             </t>
  </si>
  <si>
    <t>..............................................................</t>
  </si>
  <si>
    <t xml:space="preserve">                                                                                                                                    </t>
  </si>
  <si>
    <t xml:space="preserve">...........................................       </t>
  </si>
  <si>
    <t>podpis uprawnionego przedstawiciela</t>
  </si>
  <si>
    <t xml:space="preserve">                  data</t>
  </si>
  <si>
    <t xml:space="preserve">                        Wykonawcy</t>
  </si>
  <si>
    <t>* pola żółte wypełnia Wykonawca</t>
  </si>
  <si>
    <t>DREN 150ML, LIMIT CIŚNIENIA 400PSI/28 BAR/601195/  NZ</t>
  </si>
  <si>
    <t>Lp.</t>
  </si>
  <si>
    <t>Przedmiot zamówienia</t>
  </si>
  <si>
    <t>Cena jedn.netto</t>
  </si>
  <si>
    <t xml:space="preserve">Podatek VAT </t>
  </si>
  <si>
    <t>Kod EAN</t>
  </si>
  <si>
    <t>stawka vat</t>
  </si>
  <si>
    <t>wartość vat</t>
  </si>
  <si>
    <t>7 = 5 x 6</t>
  </si>
  <si>
    <t>9 = 7 x 8</t>
  </si>
  <si>
    <t>10 = 7 +9</t>
  </si>
  <si>
    <t>Załącznik nr 2 do SIWZ</t>
  </si>
  <si>
    <t xml:space="preserve">Uwaga! Załącznik aktywny - należy podać cenę jednostkową netto (kolumna 5) oraz stawkę podatku VAT bez oznaczenia % (kolumna 7). 
Pozostałe komórki są obliczane automatycznie. </t>
  </si>
  <si>
    <t xml:space="preserve">Uwaga! Załącznik aktywny - należy podać cenę jednostkową netto (kolumna 6) oraz stawkę podatku VAT bez oznaczenia % (kolumna 8). 
Pozostałe komórki są obliczane automatycznie. </t>
  </si>
  <si>
    <t>Oznaczenie postępowania: N-M.ZP/D/4/2020</t>
  </si>
  <si>
    <t>Pakiet nr 1 - Zestawy do żywienia</t>
  </si>
  <si>
    <t>Pakiet nr 2 - paski do glukometru</t>
  </si>
  <si>
    <t>6 = 4 x 5</t>
  </si>
  <si>
    <t>8 = 6 x 7</t>
  </si>
  <si>
    <t>9 = 6 + 8</t>
  </si>
  <si>
    <t>Pakiet nr 3 - cewniki</t>
  </si>
  <si>
    <t>Pakiet nr 4 - kontrasty</t>
  </si>
  <si>
    <t>Pakiet nr 5 - zestawy i płyny nerkozastępcze</t>
  </si>
  <si>
    <t>WKŁAD 200ML. LIMIT CIŚNIENIA 400 PSI/28 BAR/800099/ NZ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</si>
</sst>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6" fillId="0" borderId="0">
      <alignment horizontal="center" vertical="center"/>
      <protection/>
    </xf>
    <xf numFmtId="0" fontId="47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47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8" fillId="0" borderId="0">
      <alignment horizontal="left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4" fillId="0" borderId="0">
      <alignment horizontal="center" vertical="top"/>
      <protection/>
    </xf>
    <xf numFmtId="0" fontId="45" fillId="0" borderId="0">
      <alignment horizontal="right" vertical="top"/>
      <protection/>
    </xf>
    <xf numFmtId="0" fontId="50" fillId="0" borderId="0">
      <alignment horizontal="center" vertical="top"/>
      <protection/>
    </xf>
    <xf numFmtId="0" fontId="44" fillId="0" borderId="0">
      <alignment horizontal="right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51" fillId="0" borderId="0">
      <alignment horizontal="left" vertical="center"/>
      <protection/>
    </xf>
    <xf numFmtId="0" fontId="46" fillId="0" borderId="0">
      <alignment horizontal="left" vertical="center"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17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2" fontId="57" fillId="35" borderId="10" xfId="0" applyNumberFormat="1" applyFont="1" applyFill="1" applyBorder="1" applyAlignment="1">
      <alignment horizontal="center" vertical="center"/>
    </xf>
    <xf numFmtId="4" fontId="11" fillId="35" borderId="10" xfId="42" applyNumberFormat="1" applyFont="1" applyFill="1" applyBorder="1" applyAlignment="1">
      <alignment horizontal="center" vertical="center"/>
    </xf>
    <xf numFmtId="0" fontId="57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57" fillId="0" borderId="0" xfId="0" applyFont="1" applyAlignment="1">
      <alignment horizontal="left"/>
    </xf>
    <xf numFmtId="1" fontId="57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43" fontId="57" fillId="35" borderId="10" xfId="42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57" fillId="35" borderId="12" xfId="0" applyFont="1" applyFill="1" applyBorder="1" applyAlignment="1">
      <alignment/>
    </xf>
    <xf numFmtId="0" fontId="57" fillId="0" borderId="11" xfId="0" applyFont="1" applyBorder="1" applyAlignment="1">
      <alignment horizontal="left" vertical="center" wrapText="1"/>
    </xf>
    <xf numFmtId="43" fontId="57" fillId="0" borderId="0" xfId="42" applyFont="1" applyFill="1" applyBorder="1" applyAlignment="1">
      <alignment/>
    </xf>
    <xf numFmtId="0" fontId="58" fillId="0" borderId="10" xfId="0" applyFont="1" applyBorder="1" applyAlignment="1">
      <alignment horizontal="right" vertical="center"/>
    </xf>
    <xf numFmtId="0" fontId="57" fillId="35" borderId="10" xfId="0" applyFont="1" applyFill="1" applyBorder="1" applyAlignment="1">
      <alignment horizontal="center" vertical="center"/>
    </xf>
    <xf numFmtId="43" fontId="57" fillId="35" borderId="13" xfId="42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1" fontId="15" fillId="0" borderId="0" xfId="0" applyNumberFormat="1" applyFont="1" applyAlignment="1">
      <alignment horizontal="center"/>
    </xf>
    <xf numFmtId="0" fontId="58" fillId="17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17" borderId="10" xfId="0" applyFont="1" applyFill="1" applyBorder="1" applyAlignment="1">
      <alignment horizontal="center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17" borderId="14" xfId="0" applyFont="1" applyFill="1" applyBorder="1" applyAlignment="1">
      <alignment horizontal="center"/>
    </xf>
    <xf numFmtId="0" fontId="58" fillId="17" borderId="15" xfId="0" applyFont="1" applyFill="1" applyBorder="1" applyAlignment="1">
      <alignment horizont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110" zoomScaleNormal="110"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4.57421875" style="1" customWidth="1"/>
    <col min="4" max="4" width="19.140625" style="1" customWidth="1"/>
    <col min="5" max="5" width="10.7109375" style="1" customWidth="1"/>
    <col min="6" max="6" width="12.421875" style="1" customWidth="1"/>
    <col min="7" max="7" width="15.28125" style="1" customWidth="1"/>
    <col min="8" max="9" width="12.7109375" style="1" customWidth="1"/>
    <col min="10" max="10" width="16.00390625" style="1" customWidth="1"/>
    <col min="11" max="11" width="16.421875" style="1" customWidth="1"/>
    <col min="12" max="12" width="15.7109375" style="1" customWidth="1"/>
    <col min="13" max="16384" width="9.140625" style="1" customWidth="1"/>
  </cols>
  <sheetData>
    <row r="1" spans="1:12" ht="12.7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7.5" customHeight="1">
      <c r="A3" s="47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2.75">
      <c r="B4" s="23" t="s">
        <v>98</v>
      </c>
    </row>
    <row r="5" spans="1:12" ht="15" customHeight="1">
      <c r="A5" s="44" t="s">
        <v>84</v>
      </c>
      <c r="B5" s="44" t="s">
        <v>85</v>
      </c>
      <c r="C5" s="44" t="s">
        <v>1</v>
      </c>
      <c r="D5" s="44" t="s">
        <v>2</v>
      </c>
      <c r="E5" s="44" t="s">
        <v>3</v>
      </c>
      <c r="F5" s="44" t="s">
        <v>86</v>
      </c>
      <c r="G5" s="44" t="s">
        <v>4</v>
      </c>
      <c r="H5" s="49" t="s">
        <v>87</v>
      </c>
      <c r="I5" s="49"/>
      <c r="J5" s="50" t="s">
        <v>5</v>
      </c>
      <c r="K5" s="50" t="s">
        <v>0</v>
      </c>
      <c r="L5" s="50" t="s">
        <v>88</v>
      </c>
    </row>
    <row r="6" spans="1:12" ht="12.75">
      <c r="A6" s="44"/>
      <c r="B6" s="44"/>
      <c r="C6" s="44"/>
      <c r="D6" s="44"/>
      <c r="E6" s="44"/>
      <c r="F6" s="44"/>
      <c r="G6" s="44"/>
      <c r="H6" s="2" t="s">
        <v>89</v>
      </c>
      <c r="I6" s="2" t="s">
        <v>90</v>
      </c>
      <c r="J6" s="51"/>
      <c r="K6" s="51"/>
      <c r="L6" s="51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 t="s">
        <v>91</v>
      </c>
      <c r="H7" s="4">
        <v>8</v>
      </c>
      <c r="I7" s="4" t="s">
        <v>92</v>
      </c>
      <c r="J7" s="4" t="s">
        <v>93</v>
      </c>
      <c r="K7" s="4">
        <v>11</v>
      </c>
      <c r="L7" s="4">
        <v>12</v>
      </c>
    </row>
    <row r="8" spans="1:12" ht="12.75">
      <c r="A8" s="11">
        <v>1</v>
      </c>
      <c r="B8" s="12" t="s">
        <v>6</v>
      </c>
      <c r="C8" s="11" t="s">
        <v>7</v>
      </c>
      <c r="D8" s="11" t="s">
        <v>7</v>
      </c>
      <c r="E8" s="13">
        <v>150</v>
      </c>
      <c r="F8" s="14"/>
      <c r="G8" s="5">
        <f>ROUND(E8*F8,2)</f>
        <v>0</v>
      </c>
      <c r="H8" s="7"/>
      <c r="I8" s="5">
        <f>+G8*H8%</f>
        <v>0</v>
      </c>
      <c r="J8" s="6">
        <f>ROUND(G8+I8,2)</f>
        <v>0</v>
      </c>
      <c r="K8" s="14"/>
      <c r="L8" s="15"/>
    </row>
    <row r="11" spans="2:3" ht="12.75">
      <c r="B11" s="8" t="s">
        <v>73</v>
      </c>
      <c r="C11" s="9"/>
    </row>
    <row r="12" ht="12.75">
      <c r="B12" s="10" t="s">
        <v>74</v>
      </c>
    </row>
    <row r="13" spans="2:9" ht="12.75">
      <c r="B13" s="16"/>
      <c r="C13" s="10"/>
      <c r="D13" s="17"/>
      <c r="F13" s="18" t="s">
        <v>75</v>
      </c>
      <c r="G13" s="1" t="s">
        <v>78</v>
      </c>
      <c r="I13" s="18" t="s">
        <v>76</v>
      </c>
    </row>
    <row r="14" spans="2:11" ht="12.75">
      <c r="B14" s="1" t="s">
        <v>77</v>
      </c>
      <c r="D14" s="43"/>
      <c r="E14" s="43"/>
      <c r="F14" s="43"/>
      <c r="G14" s="19" t="s">
        <v>80</v>
      </c>
      <c r="H14" s="20"/>
      <c r="I14" s="20" t="s">
        <v>79</v>
      </c>
      <c r="J14" s="20"/>
      <c r="K14" s="20"/>
    </row>
    <row r="15" spans="4:11" ht="12.75">
      <c r="D15" s="21"/>
      <c r="E15" s="21"/>
      <c r="F15" s="20"/>
      <c r="G15" s="22"/>
      <c r="H15" s="20"/>
      <c r="I15" s="20" t="s">
        <v>81</v>
      </c>
      <c r="J15" s="20"/>
      <c r="K15" s="20"/>
    </row>
    <row r="16" spans="2:3" ht="12.75">
      <c r="B16" s="8" t="s">
        <v>82</v>
      </c>
      <c r="C16" s="19"/>
    </row>
  </sheetData>
  <sheetProtection/>
  <mergeCells count="15">
    <mergeCell ref="A1:L1"/>
    <mergeCell ref="A2:L2"/>
    <mergeCell ref="A3:L3"/>
    <mergeCell ref="G5:G6"/>
    <mergeCell ref="H5:I5"/>
    <mergeCell ref="J5:J6"/>
    <mergeCell ref="K5:K6"/>
    <mergeCell ref="L5:L6"/>
    <mergeCell ref="D14:F1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22.7109375" style="1" customWidth="1"/>
    <col min="4" max="4" width="15.8515625" style="1" customWidth="1"/>
    <col min="5" max="5" width="11.421875" style="1" customWidth="1"/>
    <col min="6" max="6" width="11.8515625" style="1" customWidth="1"/>
    <col min="7" max="7" width="20.421875" style="1" customWidth="1"/>
    <col min="8" max="8" width="12.00390625" style="1" customWidth="1"/>
    <col min="9" max="9" width="12.421875" style="1" customWidth="1"/>
    <col min="10" max="10" width="15.140625" style="1" customWidth="1"/>
    <col min="11" max="11" width="16.00390625" style="1" customWidth="1"/>
    <col min="12" max="12" width="17.8515625" style="1" customWidth="1"/>
    <col min="13" max="16384" width="9.140625" style="1" customWidth="1"/>
  </cols>
  <sheetData>
    <row r="1" spans="1:12" ht="12.7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7.5" customHeight="1">
      <c r="A3" s="47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2.75">
      <c r="B4" s="23" t="s">
        <v>99</v>
      </c>
    </row>
    <row r="5" spans="1:12" ht="15" customHeight="1">
      <c r="A5" s="44" t="s">
        <v>84</v>
      </c>
      <c r="B5" s="44" t="s">
        <v>85</v>
      </c>
      <c r="C5" s="44" t="s">
        <v>12</v>
      </c>
      <c r="D5" s="44" t="s">
        <v>1</v>
      </c>
      <c r="E5" s="44" t="s">
        <v>3</v>
      </c>
      <c r="F5" s="44" t="s">
        <v>86</v>
      </c>
      <c r="G5" s="44" t="s">
        <v>4</v>
      </c>
      <c r="H5" s="49" t="s">
        <v>87</v>
      </c>
      <c r="I5" s="49"/>
      <c r="J5" s="50" t="s">
        <v>5</v>
      </c>
      <c r="K5" s="50" t="s">
        <v>0</v>
      </c>
      <c r="L5" s="50" t="s">
        <v>88</v>
      </c>
    </row>
    <row r="6" spans="1:12" ht="12.75">
      <c r="A6" s="44"/>
      <c r="B6" s="44"/>
      <c r="C6" s="44"/>
      <c r="D6" s="44"/>
      <c r="E6" s="44"/>
      <c r="F6" s="44"/>
      <c r="G6" s="44"/>
      <c r="H6" s="2" t="s">
        <v>89</v>
      </c>
      <c r="I6" s="2" t="s">
        <v>90</v>
      </c>
      <c r="J6" s="51"/>
      <c r="K6" s="51"/>
      <c r="L6" s="51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 t="s">
        <v>91</v>
      </c>
      <c r="H7" s="4">
        <v>8</v>
      </c>
      <c r="I7" s="4" t="s">
        <v>92</v>
      </c>
      <c r="J7" s="4" t="s">
        <v>93</v>
      </c>
      <c r="K7" s="4">
        <v>11</v>
      </c>
      <c r="L7" s="4">
        <v>12</v>
      </c>
    </row>
    <row r="8" spans="1:12" ht="12.75">
      <c r="A8" s="11">
        <v>1</v>
      </c>
      <c r="B8" s="24" t="s">
        <v>11</v>
      </c>
      <c r="C8" s="13" t="s">
        <v>10</v>
      </c>
      <c r="D8" s="11" t="s">
        <v>9</v>
      </c>
      <c r="E8" s="13" t="s">
        <v>8</v>
      </c>
      <c r="F8" s="14"/>
      <c r="G8" s="5">
        <f>ROUND(E8*F8,2)</f>
        <v>0</v>
      </c>
      <c r="H8" s="7"/>
      <c r="I8" s="5">
        <f>+G8*H8%</f>
        <v>0</v>
      </c>
      <c r="J8" s="6">
        <f>ROUND(G8+I8,2)</f>
        <v>0</v>
      </c>
      <c r="K8" s="14"/>
      <c r="L8" s="15"/>
    </row>
    <row r="11" spans="2:3" ht="12.75">
      <c r="B11" s="8" t="s">
        <v>73</v>
      </c>
      <c r="C11" s="9"/>
    </row>
    <row r="12" ht="12.75">
      <c r="B12" s="10" t="s">
        <v>74</v>
      </c>
    </row>
    <row r="13" spans="2:9" ht="12.75">
      <c r="B13" s="16"/>
      <c r="C13" s="10"/>
      <c r="D13" s="17"/>
      <c r="F13" s="18" t="s">
        <v>75</v>
      </c>
      <c r="G13" s="1" t="s">
        <v>78</v>
      </c>
      <c r="I13" s="18" t="s">
        <v>76</v>
      </c>
    </row>
    <row r="14" spans="2:11" ht="12.75">
      <c r="B14" s="1" t="s">
        <v>77</v>
      </c>
      <c r="D14" s="43"/>
      <c r="E14" s="43"/>
      <c r="F14" s="43"/>
      <c r="G14" s="19" t="s">
        <v>80</v>
      </c>
      <c r="H14" s="20"/>
      <c r="I14" s="20" t="s">
        <v>79</v>
      </c>
      <c r="J14" s="20"/>
      <c r="K14" s="20"/>
    </row>
    <row r="15" spans="4:11" ht="12.75">
      <c r="D15" s="21"/>
      <c r="E15" s="21"/>
      <c r="F15" s="20"/>
      <c r="G15" s="22"/>
      <c r="H15" s="20"/>
      <c r="I15" s="20" t="s">
        <v>81</v>
      </c>
      <c r="J15" s="20"/>
      <c r="K15" s="20"/>
    </row>
    <row r="16" spans="2:3" ht="12.75">
      <c r="B16" s="8" t="s">
        <v>82</v>
      </c>
      <c r="C16" s="19"/>
    </row>
  </sheetData>
  <sheetProtection/>
  <mergeCells count="15">
    <mergeCell ref="G5:G6"/>
    <mergeCell ref="H5:I5"/>
    <mergeCell ref="J5:J6"/>
    <mergeCell ref="K5:K6"/>
    <mergeCell ref="L5:L6"/>
    <mergeCell ref="D14:F14"/>
    <mergeCell ref="A1:L1"/>
    <mergeCell ref="A2:L2"/>
    <mergeCell ref="A3:L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0.8515625" style="1" customWidth="1"/>
    <col min="5" max="5" width="10.57421875" style="1" customWidth="1"/>
    <col min="6" max="6" width="11.8515625" style="1" customWidth="1"/>
    <col min="7" max="8" width="12.7109375" style="1" customWidth="1"/>
    <col min="9" max="9" width="12.5742187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2.7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customHeight="1">
      <c r="A3" s="47" t="s">
        <v>95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ht="12.75">
      <c r="B4" s="23" t="s">
        <v>103</v>
      </c>
    </row>
    <row r="5" spans="1:11" ht="12.75">
      <c r="A5" s="50" t="s">
        <v>84</v>
      </c>
      <c r="B5" s="50" t="s">
        <v>85</v>
      </c>
      <c r="C5" s="50" t="s">
        <v>1</v>
      </c>
      <c r="D5" s="50" t="s">
        <v>3</v>
      </c>
      <c r="E5" s="50" t="s">
        <v>86</v>
      </c>
      <c r="F5" s="50" t="s">
        <v>4</v>
      </c>
      <c r="G5" s="54" t="s">
        <v>87</v>
      </c>
      <c r="H5" s="55"/>
      <c r="I5" s="50" t="s">
        <v>5</v>
      </c>
      <c r="J5" s="50" t="s">
        <v>0</v>
      </c>
      <c r="K5" s="50" t="s">
        <v>88</v>
      </c>
    </row>
    <row r="6" spans="1:11" ht="12.75">
      <c r="A6" s="51"/>
      <c r="B6" s="51"/>
      <c r="C6" s="51"/>
      <c r="D6" s="51"/>
      <c r="E6" s="51"/>
      <c r="F6" s="51"/>
      <c r="G6" s="2" t="s">
        <v>89</v>
      </c>
      <c r="H6" s="2" t="s">
        <v>90</v>
      </c>
      <c r="I6" s="51"/>
      <c r="J6" s="51"/>
      <c r="K6" s="51"/>
    </row>
    <row r="7" spans="1:1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100</v>
      </c>
      <c r="G7" s="3">
        <v>7</v>
      </c>
      <c r="H7" s="3" t="s">
        <v>101</v>
      </c>
      <c r="I7" s="3" t="s">
        <v>102</v>
      </c>
      <c r="J7" s="3">
        <v>10</v>
      </c>
      <c r="K7" s="3">
        <v>11</v>
      </c>
    </row>
    <row r="8" spans="1:11" ht="21.75" customHeight="1">
      <c r="A8" s="11">
        <v>1</v>
      </c>
      <c r="B8" s="28" t="s">
        <v>27</v>
      </c>
      <c r="C8" s="11" t="s">
        <v>7</v>
      </c>
      <c r="D8" s="11">
        <v>1</v>
      </c>
      <c r="E8" s="33"/>
      <c r="F8" s="5">
        <f aca="true" t="shared" si="0" ref="F8:F16">ROUND(D8*E8,2)</f>
        <v>0</v>
      </c>
      <c r="G8" s="7"/>
      <c r="H8" s="5">
        <f>+F8*G8%</f>
        <v>0</v>
      </c>
      <c r="I8" s="6">
        <f>ROUND(F8+H8,2)</f>
        <v>0</v>
      </c>
      <c r="J8" s="14"/>
      <c r="K8" s="29"/>
    </row>
    <row r="9" spans="1:11" ht="21.75" customHeight="1">
      <c r="A9" s="11">
        <v>2</v>
      </c>
      <c r="B9" s="28" t="s">
        <v>26</v>
      </c>
      <c r="C9" s="11" t="s">
        <v>7</v>
      </c>
      <c r="D9" s="11">
        <v>1</v>
      </c>
      <c r="E9" s="33"/>
      <c r="F9" s="5">
        <f t="shared" si="0"/>
        <v>0</v>
      </c>
      <c r="G9" s="7"/>
      <c r="H9" s="5">
        <f aca="true" t="shared" si="1" ref="H9:H16">+F9*G9%</f>
        <v>0</v>
      </c>
      <c r="I9" s="6">
        <f aca="true" t="shared" si="2" ref="I9:I16">ROUND(F9+H9,2)</f>
        <v>0</v>
      </c>
      <c r="J9" s="14"/>
      <c r="K9" s="15"/>
    </row>
    <row r="10" spans="1:11" ht="21.75" customHeight="1">
      <c r="A10" s="11">
        <v>3</v>
      </c>
      <c r="B10" s="28" t="s">
        <v>25</v>
      </c>
      <c r="C10" s="11" t="s">
        <v>7</v>
      </c>
      <c r="D10" s="11">
        <v>10</v>
      </c>
      <c r="E10" s="33"/>
      <c r="F10" s="5">
        <f t="shared" si="0"/>
        <v>0</v>
      </c>
      <c r="G10" s="7"/>
      <c r="H10" s="5">
        <f t="shared" si="1"/>
        <v>0</v>
      </c>
      <c r="I10" s="6">
        <f t="shared" si="2"/>
        <v>0</v>
      </c>
      <c r="J10" s="14"/>
      <c r="K10" s="15"/>
    </row>
    <row r="11" spans="1:11" ht="21.75" customHeight="1">
      <c r="A11" s="11">
        <v>4</v>
      </c>
      <c r="B11" s="28" t="s">
        <v>23</v>
      </c>
      <c r="C11" s="11" t="s">
        <v>7</v>
      </c>
      <c r="D11" s="11">
        <v>1</v>
      </c>
      <c r="E11" s="33"/>
      <c r="F11" s="5">
        <f t="shared" si="0"/>
        <v>0</v>
      </c>
      <c r="G11" s="7"/>
      <c r="H11" s="5">
        <f t="shared" si="1"/>
        <v>0</v>
      </c>
      <c r="I11" s="6">
        <f t="shared" si="2"/>
        <v>0</v>
      </c>
      <c r="J11" s="14"/>
      <c r="K11" s="15"/>
    </row>
    <row r="12" spans="1:11" ht="21.75" customHeight="1">
      <c r="A12" s="11">
        <v>5</v>
      </c>
      <c r="B12" s="28" t="s">
        <v>22</v>
      </c>
      <c r="C12" s="11" t="s">
        <v>7</v>
      </c>
      <c r="D12" s="11">
        <v>1</v>
      </c>
      <c r="E12" s="33"/>
      <c r="F12" s="5">
        <f t="shared" si="0"/>
        <v>0</v>
      </c>
      <c r="G12" s="7"/>
      <c r="H12" s="5">
        <f t="shared" si="1"/>
        <v>0</v>
      </c>
      <c r="I12" s="6">
        <f t="shared" si="2"/>
        <v>0</v>
      </c>
      <c r="J12" s="14"/>
      <c r="K12" s="15"/>
    </row>
    <row r="13" spans="1:11" ht="21.75" customHeight="1">
      <c r="A13" s="11">
        <v>6</v>
      </c>
      <c r="B13" s="28" t="s">
        <v>21</v>
      </c>
      <c r="C13" s="11" t="s">
        <v>7</v>
      </c>
      <c r="D13" s="11">
        <v>1</v>
      </c>
      <c r="E13" s="33"/>
      <c r="F13" s="5">
        <f t="shared" si="0"/>
        <v>0</v>
      </c>
      <c r="G13" s="7"/>
      <c r="H13" s="5">
        <f t="shared" si="1"/>
        <v>0</v>
      </c>
      <c r="I13" s="6">
        <f t="shared" si="2"/>
        <v>0</v>
      </c>
      <c r="J13" s="14"/>
      <c r="K13" s="15"/>
    </row>
    <row r="14" spans="1:11" ht="21.75" customHeight="1">
      <c r="A14" s="11">
        <v>7</v>
      </c>
      <c r="B14" s="28" t="s">
        <v>19</v>
      </c>
      <c r="C14" s="11" t="s">
        <v>18</v>
      </c>
      <c r="D14" s="11">
        <v>1</v>
      </c>
      <c r="E14" s="33"/>
      <c r="F14" s="5">
        <f t="shared" si="0"/>
        <v>0</v>
      </c>
      <c r="G14" s="7"/>
      <c r="H14" s="5">
        <f t="shared" si="1"/>
        <v>0</v>
      </c>
      <c r="I14" s="6">
        <f t="shared" si="2"/>
        <v>0</v>
      </c>
      <c r="J14" s="14"/>
      <c r="K14" s="15"/>
    </row>
    <row r="15" spans="1:11" ht="21.75" customHeight="1">
      <c r="A15" s="11">
        <v>8</v>
      </c>
      <c r="B15" s="28" t="s">
        <v>17</v>
      </c>
      <c r="C15" s="11" t="s">
        <v>16</v>
      </c>
      <c r="D15" s="11">
        <v>1</v>
      </c>
      <c r="E15" s="33"/>
      <c r="F15" s="5">
        <f t="shared" si="0"/>
        <v>0</v>
      </c>
      <c r="G15" s="7"/>
      <c r="H15" s="5">
        <f t="shared" si="1"/>
        <v>0</v>
      </c>
      <c r="I15" s="6">
        <f t="shared" si="2"/>
        <v>0</v>
      </c>
      <c r="J15" s="14"/>
      <c r="K15" s="15"/>
    </row>
    <row r="16" spans="1:11" ht="21.75" customHeight="1">
      <c r="A16" s="11">
        <v>9</v>
      </c>
      <c r="B16" s="30" t="s">
        <v>15</v>
      </c>
      <c r="C16" s="11" t="s">
        <v>14</v>
      </c>
      <c r="D16" s="11">
        <v>1</v>
      </c>
      <c r="E16" s="33"/>
      <c r="F16" s="5">
        <f t="shared" si="0"/>
        <v>0</v>
      </c>
      <c r="G16" s="7"/>
      <c r="H16" s="5">
        <f t="shared" si="1"/>
        <v>0</v>
      </c>
      <c r="I16" s="6">
        <f t="shared" si="2"/>
        <v>0</v>
      </c>
      <c r="J16" s="14"/>
      <c r="K16" s="15"/>
    </row>
    <row r="17" spans="2:10" ht="20.25" customHeight="1">
      <c r="B17" s="32" t="s">
        <v>72</v>
      </c>
      <c r="F17" s="26">
        <f>SUM(F8:F16)</f>
        <v>0</v>
      </c>
      <c r="H17" s="31"/>
      <c r="I17" s="26">
        <f>SUM(I8:I16)</f>
        <v>0</v>
      </c>
      <c r="J17" s="27"/>
    </row>
    <row r="20" spans="2:3" ht="12.75">
      <c r="B20" s="8" t="s">
        <v>73</v>
      </c>
      <c r="C20" s="9"/>
    </row>
    <row r="21" ht="12.75">
      <c r="B21" s="10" t="s">
        <v>74</v>
      </c>
    </row>
    <row r="22" spans="2:9" ht="12.75">
      <c r="B22" s="16"/>
      <c r="C22" s="10"/>
      <c r="D22" s="17"/>
      <c r="F22" s="18" t="s">
        <v>75</v>
      </c>
      <c r="G22" s="1" t="s">
        <v>78</v>
      </c>
      <c r="I22" s="18" t="s">
        <v>76</v>
      </c>
    </row>
    <row r="23" spans="2:11" ht="12.75">
      <c r="B23" s="1" t="s">
        <v>77</v>
      </c>
      <c r="D23" s="43"/>
      <c r="E23" s="43"/>
      <c r="F23" s="43"/>
      <c r="G23" s="19" t="s">
        <v>80</v>
      </c>
      <c r="H23" s="20"/>
      <c r="I23" s="20" t="s">
        <v>79</v>
      </c>
      <c r="J23" s="20"/>
      <c r="K23" s="20"/>
    </row>
    <row r="24" spans="4:11" ht="12.75">
      <c r="D24" s="21"/>
      <c r="E24" s="21"/>
      <c r="F24" s="20"/>
      <c r="G24" s="22"/>
      <c r="H24" s="20"/>
      <c r="I24" s="20" t="s">
        <v>81</v>
      </c>
      <c r="J24" s="20"/>
      <c r="K24" s="20"/>
    </row>
    <row r="25" spans="2:3" ht="12.75">
      <c r="B25" s="8" t="s">
        <v>82</v>
      </c>
      <c r="C25" s="19"/>
    </row>
  </sheetData>
  <sheetProtection/>
  <mergeCells count="14">
    <mergeCell ref="A1:K1"/>
    <mergeCell ref="A2:K2"/>
    <mergeCell ref="A3:K3"/>
    <mergeCell ref="J5:J6"/>
    <mergeCell ref="K5:K6"/>
    <mergeCell ref="G5:H5"/>
    <mergeCell ref="I5:I6"/>
    <mergeCell ref="D23:F2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8.421875" style="1" customWidth="1"/>
    <col min="5" max="5" width="12.57421875" style="1" customWidth="1"/>
    <col min="6" max="6" width="10.140625" style="1" customWidth="1"/>
    <col min="7" max="7" width="18.8515625" style="1" customWidth="1"/>
    <col min="8" max="8" width="11.57421875" style="1" customWidth="1"/>
    <col min="9" max="9" width="14.00390625" style="1" customWidth="1"/>
    <col min="10" max="10" width="14.421875" style="1" customWidth="1"/>
    <col min="11" max="11" width="15.8515625" style="1" customWidth="1"/>
    <col min="12" max="12" width="16.7109375" style="1" customWidth="1"/>
    <col min="13" max="16384" width="9.140625" style="1" customWidth="1"/>
  </cols>
  <sheetData>
    <row r="1" spans="1:12" ht="12.7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7.5" customHeight="1">
      <c r="A3" s="47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2.75">
      <c r="B4" s="23" t="s">
        <v>104</v>
      </c>
    </row>
    <row r="5" spans="1:12" ht="15" customHeight="1">
      <c r="A5" s="44" t="s">
        <v>84</v>
      </c>
      <c r="B5" s="44" t="s">
        <v>85</v>
      </c>
      <c r="C5" s="44" t="s">
        <v>12</v>
      </c>
      <c r="D5" s="44" t="s">
        <v>1</v>
      </c>
      <c r="E5" s="44" t="s">
        <v>3</v>
      </c>
      <c r="F5" s="44" t="s">
        <v>86</v>
      </c>
      <c r="G5" s="44" t="s">
        <v>4</v>
      </c>
      <c r="H5" s="49" t="s">
        <v>87</v>
      </c>
      <c r="I5" s="49"/>
      <c r="J5" s="44" t="s">
        <v>5</v>
      </c>
      <c r="K5" s="44" t="s">
        <v>0</v>
      </c>
      <c r="L5" s="44" t="s">
        <v>88</v>
      </c>
    </row>
    <row r="6" spans="1:12" ht="12.75">
      <c r="A6" s="44"/>
      <c r="B6" s="44"/>
      <c r="C6" s="44"/>
      <c r="D6" s="44"/>
      <c r="E6" s="44"/>
      <c r="F6" s="44"/>
      <c r="G6" s="44"/>
      <c r="H6" s="2" t="s">
        <v>89</v>
      </c>
      <c r="I6" s="2" t="s">
        <v>90</v>
      </c>
      <c r="J6" s="44"/>
      <c r="K6" s="44"/>
      <c r="L6" s="44"/>
    </row>
    <row r="7" spans="1:12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 t="s">
        <v>91</v>
      </c>
      <c r="H7" s="3">
        <v>8</v>
      </c>
      <c r="I7" s="3" t="s">
        <v>92</v>
      </c>
      <c r="J7" s="3" t="s">
        <v>93</v>
      </c>
      <c r="K7" s="3">
        <v>11</v>
      </c>
      <c r="L7" s="3">
        <v>12</v>
      </c>
    </row>
    <row r="8" spans="1:12" ht="24.75" customHeight="1">
      <c r="A8" s="11">
        <v>1</v>
      </c>
      <c r="B8" s="38" t="s">
        <v>83</v>
      </c>
      <c r="C8" s="39" t="s">
        <v>29</v>
      </c>
      <c r="D8" s="39" t="s">
        <v>9</v>
      </c>
      <c r="E8" s="39" t="s">
        <v>41</v>
      </c>
      <c r="F8" s="14"/>
      <c r="G8" s="5">
        <f aca="true" t="shared" si="0" ref="G8:G13">ROUND(E8*F8,2)</f>
        <v>0</v>
      </c>
      <c r="H8" s="7"/>
      <c r="I8" s="5">
        <f aca="true" t="shared" si="1" ref="I8:I13">+G8*H8%</f>
        <v>0</v>
      </c>
      <c r="J8" s="6">
        <f aca="true" t="shared" si="2" ref="J8:J13">ROUND(G8+I8,2)</f>
        <v>0</v>
      </c>
      <c r="K8" s="14"/>
      <c r="L8" s="15"/>
    </row>
    <row r="9" spans="1:12" ht="36.75" customHeight="1">
      <c r="A9" s="11">
        <v>2</v>
      </c>
      <c r="B9" s="28" t="s">
        <v>40</v>
      </c>
      <c r="C9" s="39" t="s">
        <v>32</v>
      </c>
      <c r="D9" s="39" t="s">
        <v>39</v>
      </c>
      <c r="E9" s="39" t="s">
        <v>34</v>
      </c>
      <c r="F9" s="14"/>
      <c r="G9" s="5">
        <f t="shared" si="0"/>
        <v>0</v>
      </c>
      <c r="H9" s="7"/>
      <c r="I9" s="5">
        <f t="shared" si="1"/>
        <v>0</v>
      </c>
      <c r="J9" s="6">
        <f t="shared" si="2"/>
        <v>0</v>
      </c>
      <c r="K9" s="14"/>
      <c r="L9" s="15"/>
    </row>
    <row r="10" spans="1:12" ht="36.75" customHeight="1">
      <c r="A10" s="11">
        <v>3</v>
      </c>
      <c r="B10" s="28" t="s">
        <v>38</v>
      </c>
      <c r="C10" s="39" t="s">
        <v>32</v>
      </c>
      <c r="D10" s="39" t="s">
        <v>37</v>
      </c>
      <c r="E10" s="39" t="s">
        <v>34</v>
      </c>
      <c r="F10" s="14"/>
      <c r="G10" s="5">
        <f t="shared" si="0"/>
        <v>0</v>
      </c>
      <c r="H10" s="7"/>
      <c r="I10" s="5">
        <f t="shared" si="1"/>
        <v>0</v>
      </c>
      <c r="J10" s="6">
        <f t="shared" si="2"/>
        <v>0</v>
      </c>
      <c r="K10" s="14"/>
      <c r="L10" s="15"/>
    </row>
    <row r="11" spans="1:12" ht="36.75" customHeight="1">
      <c r="A11" s="11">
        <v>4</v>
      </c>
      <c r="B11" s="28" t="s">
        <v>36</v>
      </c>
      <c r="C11" s="39" t="s">
        <v>32</v>
      </c>
      <c r="D11" s="39" t="s">
        <v>35</v>
      </c>
      <c r="E11" s="39" t="s">
        <v>34</v>
      </c>
      <c r="F11" s="14"/>
      <c r="G11" s="5">
        <f t="shared" si="0"/>
        <v>0</v>
      </c>
      <c r="H11" s="7"/>
      <c r="I11" s="5">
        <f t="shared" si="1"/>
        <v>0</v>
      </c>
      <c r="J11" s="6">
        <f t="shared" si="2"/>
        <v>0</v>
      </c>
      <c r="K11" s="14"/>
      <c r="L11" s="15"/>
    </row>
    <row r="12" spans="1:12" ht="36.75" customHeight="1">
      <c r="A12" s="11">
        <v>5</v>
      </c>
      <c r="B12" s="28" t="s">
        <v>33</v>
      </c>
      <c r="C12" s="39" t="s">
        <v>32</v>
      </c>
      <c r="D12" s="39" t="s">
        <v>31</v>
      </c>
      <c r="E12" s="39" t="s">
        <v>30</v>
      </c>
      <c r="F12" s="14"/>
      <c r="G12" s="5">
        <f t="shared" si="0"/>
        <v>0</v>
      </c>
      <c r="H12" s="7"/>
      <c r="I12" s="5">
        <f t="shared" si="1"/>
        <v>0</v>
      </c>
      <c r="J12" s="6">
        <f t="shared" si="2"/>
        <v>0</v>
      </c>
      <c r="K12" s="14"/>
      <c r="L12" s="15"/>
    </row>
    <row r="13" spans="1:12" ht="36.75" customHeight="1">
      <c r="A13" s="11">
        <v>6</v>
      </c>
      <c r="B13" s="38" t="s">
        <v>106</v>
      </c>
      <c r="C13" s="24" t="s">
        <v>29</v>
      </c>
      <c r="D13" s="11" t="s">
        <v>9</v>
      </c>
      <c r="E13" s="11" t="s">
        <v>28</v>
      </c>
      <c r="F13" s="14"/>
      <c r="G13" s="5">
        <f t="shared" si="0"/>
        <v>0</v>
      </c>
      <c r="H13" s="7"/>
      <c r="I13" s="5">
        <f t="shared" si="1"/>
        <v>0</v>
      </c>
      <c r="J13" s="6">
        <f t="shared" si="2"/>
        <v>0</v>
      </c>
      <c r="K13" s="14"/>
      <c r="L13" s="15"/>
    </row>
    <row r="14" spans="2:11" ht="18.75" customHeight="1">
      <c r="B14" s="25" t="s">
        <v>72</v>
      </c>
      <c r="G14" s="34">
        <f>SUM(G8:G13)</f>
        <v>0</v>
      </c>
      <c r="I14" s="31"/>
      <c r="J14" s="34">
        <f>SUM(J8:J13)</f>
        <v>0</v>
      </c>
      <c r="K14" s="27"/>
    </row>
    <row r="17" spans="2:3" ht="12.75">
      <c r="B17" s="35" t="s">
        <v>73</v>
      </c>
      <c r="C17" s="36"/>
    </row>
    <row r="18" ht="12.75">
      <c r="B18" s="37" t="s">
        <v>74</v>
      </c>
    </row>
    <row r="19" spans="2:9" ht="12.75">
      <c r="B19" s="16"/>
      <c r="C19" s="10"/>
      <c r="D19" s="17"/>
      <c r="F19" s="18" t="s">
        <v>75</v>
      </c>
      <c r="G19" s="1" t="s">
        <v>78</v>
      </c>
      <c r="I19" s="18" t="s">
        <v>76</v>
      </c>
    </row>
    <row r="20" spans="2:11" ht="12.75">
      <c r="B20" s="1" t="s">
        <v>77</v>
      </c>
      <c r="D20" s="43"/>
      <c r="E20" s="43"/>
      <c r="F20" s="43"/>
      <c r="G20" s="19" t="s">
        <v>80</v>
      </c>
      <c r="H20" s="20"/>
      <c r="I20" s="20" t="s">
        <v>79</v>
      </c>
      <c r="J20" s="20"/>
      <c r="K20" s="20"/>
    </row>
    <row r="21" spans="4:11" ht="12.75">
      <c r="D21" s="21"/>
      <c r="E21" s="21"/>
      <c r="F21" s="20"/>
      <c r="G21" s="22"/>
      <c r="H21" s="20"/>
      <c r="I21" s="20" t="s">
        <v>81</v>
      </c>
      <c r="J21" s="20"/>
      <c r="K21" s="20"/>
    </row>
    <row r="22" spans="2:3" ht="12.75">
      <c r="B22" s="35" t="s">
        <v>82</v>
      </c>
      <c r="C22" s="40"/>
    </row>
  </sheetData>
  <sheetProtection/>
  <mergeCells count="15">
    <mergeCell ref="A1:L1"/>
    <mergeCell ref="A2:L2"/>
    <mergeCell ref="A3:L3"/>
    <mergeCell ref="G5:G6"/>
    <mergeCell ref="H5:I5"/>
    <mergeCell ref="J5:J6"/>
    <mergeCell ref="K5:K6"/>
    <mergeCell ref="L5:L6"/>
    <mergeCell ref="D20:F20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140625" style="1" customWidth="1"/>
    <col min="4" max="4" width="13.421875" style="1" customWidth="1"/>
    <col min="5" max="5" width="12.28125" style="1" customWidth="1"/>
    <col min="6" max="6" width="10.28125" style="1" customWidth="1"/>
    <col min="7" max="8" width="12.7109375" style="1" customWidth="1"/>
    <col min="9" max="9" width="11.00390625" style="1" customWidth="1"/>
    <col min="10" max="10" width="12.8515625" style="1" customWidth="1"/>
    <col min="11" max="11" width="21.421875" style="1" customWidth="1"/>
    <col min="12" max="16384" width="9.140625" style="1" customWidth="1"/>
  </cols>
  <sheetData>
    <row r="1" spans="1:11" ht="12.7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53" t="s">
        <v>94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customHeight="1">
      <c r="A3" s="47" t="s">
        <v>95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ht="12.75">
      <c r="B4" s="23" t="s">
        <v>105</v>
      </c>
    </row>
    <row r="5" spans="1:11" ht="12.75">
      <c r="A5" s="44" t="s">
        <v>84</v>
      </c>
      <c r="B5" s="44" t="s">
        <v>85</v>
      </c>
      <c r="C5" s="44" t="s">
        <v>1</v>
      </c>
      <c r="D5" s="44" t="s">
        <v>3</v>
      </c>
      <c r="E5" s="44" t="s">
        <v>86</v>
      </c>
      <c r="F5" s="44" t="s">
        <v>4</v>
      </c>
      <c r="G5" s="49" t="s">
        <v>87</v>
      </c>
      <c r="H5" s="49"/>
      <c r="I5" s="44" t="s">
        <v>5</v>
      </c>
      <c r="J5" s="44" t="s">
        <v>0</v>
      </c>
      <c r="K5" s="44" t="s">
        <v>88</v>
      </c>
    </row>
    <row r="6" spans="1:11" ht="12.75">
      <c r="A6" s="44"/>
      <c r="B6" s="44"/>
      <c r="C6" s="44"/>
      <c r="D6" s="44"/>
      <c r="E6" s="44"/>
      <c r="F6" s="44"/>
      <c r="G6" s="2" t="s">
        <v>89</v>
      </c>
      <c r="H6" s="2" t="s">
        <v>90</v>
      </c>
      <c r="I6" s="44"/>
      <c r="J6" s="44"/>
      <c r="K6" s="44"/>
    </row>
    <row r="7" spans="1:1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100</v>
      </c>
      <c r="G7" s="3">
        <v>7</v>
      </c>
      <c r="H7" s="3" t="s">
        <v>101</v>
      </c>
      <c r="I7" s="3" t="s">
        <v>102</v>
      </c>
      <c r="J7" s="3">
        <v>10</v>
      </c>
      <c r="K7" s="3">
        <v>11</v>
      </c>
    </row>
    <row r="8" spans="1:11" s="41" customFormat="1" ht="22.5" customHeight="1">
      <c r="A8" s="11">
        <v>1</v>
      </c>
      <c r="B8" s="28" t="s">
        <v>71</v>
      </c>
      <c r="C8" s="11" t="s">
        <v>69</v>
      </c>
      <c r="D8" s="11" t="s">
        <v>67</v>
      </c>
      <c r="E8" s="33"/>
      <c r="F8" s="5">
        <f>ROUND(D8*E8,2)</f>
        <v>0</v>
      </c>
      <c r="G8" s="7"/>
      <c r="H8" s="5">
        <f>+F8*G8%</f>
        <v>0</v>
      </c>
      <c r="I8" s="6">
        <f>ROUND(F8+H8,2)</f>
        <v>0</v>
      </c>
      <c r="J8" s="33"/>
      <c r="K8" s="33"/>
    </row>
    <row r="9" spans="1:11" s="41" customFormat="1" ht="22.5" customHeight="1">
      <c r="A9" s="11">
        <v>2</v>
      </c>
      <c r="B9" s="28" t="s">
        <v>70</v>
      </c>
      <c r="C9" s="11" t="s">
        <v>69</v>
      </c>
      <c r="D9" s="11" t="s">
        <v>24</v>
      </c>
      <c r="E9" s="33"/>
      <c r="F9" s="5">
        <f aca="true" t="shared" si="0" ref="F9:F26">ROUND(D9*E9,2)</f>
        <v>0</v>
      </c>
      <c r="G9" s="7"/>
      <c r="H9" s="5">
        <f aca="true" t="shared" si="1" ref="H9:H26">+F9*G9%</f>
        <v>0</v>
      </c>
      <c r="I9" s="6">
        <f aca="true" t="shared" si="2" ref="I9:I26">ROUND(F9+H9,2)</f>
        <v>0</v>
      </c>
      <c r="J9" s="33"/>
      <c r="K9" s="33"/>
    </row>
    <row r="10" spans="1:11" s="41" customFormat="1" ht="22.5" customHeight="1">
      <c r="A10" s="11">
        <v>3</v>
      </c>
      <c r="B10" s="28" t="s">
        <v>68</v>
      </c>
      <c r="C10" s="11" t="s">
        <v>7</v>
      </c>
      <c r="D10" s="11" t="s">
        <v>67</v>
      </c>
      <c r="E10" s="33"/>
      <c r="F10" s="5">
        <f t="shared" si="0"/>
        <v>0</v>
      </c>
      <c r="G10" s="7"/>
      <c r="H10" s="5">
        <f t="shared" si="1"/>
        <v>0</v>
      </c>
      <c r="I10" s="6">
        <f t="shared" si="2"/>
        <v>0</v>
      </c>
      <c r="J10" s="33"/>
      <c r="K10" s="33"/>
    </row>
    <row r="11" spans="1:11" s="41" customFormat="1" ht="22.5" customHeight="1">
      <c r="A11" s="11">
        <v>4</v>
      </c>
      <c r="B11" s="28" t="s">
        <v>66</v>
      </c>
      <c r="C11" s="11" t="s">
        <v>65</v>
      </c>
      <c r="D11" s="11" t="s">
        <v>64</v>
      </c>
      <c r="E11" s="33"/>
      <c r="F11" s="5">
        <f t="shared" si="0"/>
        <v>0</v>
      </c>
      <c r="G11" s="7"/>
      <c r="H11" s="5">
        <f t="shared" si="1"/>
        <v>0</v>
      </c>
      <c r="I11" s="6">
        <f t="shared" si="2"/>
        <v>0</v>
      </c>
      <c r="J11" s="33"/>
      <c r="K11" s="33"/>
    </row>
    <row r="12" spans="1:11" s="41" customFormat="1" ht="22.5" customHeight="1">
      <c r="A12" s="11">
        <v>5</v>
      </c>
      <c r="B12" s="28" t="s">
        <v>63</v>
      </c>
      <c r="C12" s="11" t="s">
        <v>7</v>
      </c>
      <c r="D12" s="11" t="s">
        <v>20</v>
      </c>
      <c r="E12" s="33"/>
      <c r="F12" s="5">
        <f t="shared" si="0"/>
        <v>0</v>
      </c>
      <c r="G12" s="7"/>
      <c r="H12" s="5">
        <f t="shared" si="1"/>
        <v>0</v>
      </c>
      <c r="I12" s="6">
        <f t="shared" si="2"/>
        <v>0</v>
      </c>
      <c r="J12" s="33"/>
      <c r="K12" s="33"/>
    </row>
    <row r="13" spans="1:11" s="41" customFormat="1" ht="22.5" customHeight="1">
      <c r="A13" s="11">
        <v>6</v>
      </c>
      <c r="B13" s="28" t="s">
        <v>62</v>
      </c>
      <c r="C13" s="11" t="s">
        <v>7</v>
      </c>
      <c r="D13" s="11" t="s">
        <v>61</v>
      </c>
      <c r="E13" s="33"/>
      <c r="F13" s="5">
        <f t="shared" si="0"/>
        <v>0</v>
      </c>
      <c r="G13" s="7"/>
      <c r="H13" s="5">
        <f t="shared" si="1"/>
        <v>0</v>
      </c>
      <c r="I13" s="6">
        <f t="shared" si="2"/>
        <v>0</v>
      </c>
      <c r="J13" s="33"/>
      <c r="K13" s="33"/>
    </row>
    <row r="14" spans="1:11" s="41" customFormat="1" ht="22.5" customHeight="1">
      <c r="A14" s="11">
        <v>7</v>
      </c>
      <c r="B14" s="28" t="s">
        <v>60</v>
      </c>
      <c r="C14" s="11" t="s">
        <v>7</v>
      </c>
      <c r="D14" s="11" t="s">
        <v>59</v>
      </c>
      <c r="E14" s="33"/>
      <c r="F14" s="5">
        <f t="shared" si="0"/>
        <v>0</v>
      </c>
      <c r="G14" s="7"/>
      <c r="H14" s="5">
        <f t="shared" si="1"/>
        <v>0</v>
      </c>
      <c r="I14" s="6">
        <f t="shared" si="2"/>
        <v>0</v>
      </c>
      <c r="J14" s="33"/>
      <c r="K14" s="33"/>
    </row>
    <row r="15" spans="1:11" s="41" customFormat="1" ht="22.5" customHeight="1">
      <c r="A15" s="11">
        <v>8</v>
      </c>
      <c r="B15" s="28" t="s">
        <v>58</v>
      </c>
      <c r="C15" s="11" t="s">
        <v>7</v>
      </c>
      <c r="D15" s="11" t="s">
        <v>57</v>
      </c>
      <c r="E15" s="33"/>
      <c r="F15" s="5">
        <f t="shared" si="0"/>
        <v>0</v>
      </c>
      <c r="G15" s="7"/>
      <c r="H15" s="5">
        <f t="shared" si="1"/>
        <v>0</v>
      </c>
      <c r="I15" s="6">
        <f t="shared" si="2"/>
        <v>0</v>
      </c>
      <c r="J15" s="33"/>
      <c r="K15" s="33"/>
    </row>
    <row r="16" spans="1:11" s="41" customFormat="1" ht="22.5" customHeight="1">
      <c r="A16" s="11">
        <v>9</v>
      </c>
      <c r="B16" s="28" t="s">
        <v>56</v>
      </c>
      <c r="C16" s="11" t="s">
        <v>55</v>
      </c>
      <c r="D16" s="11" t="s">
        <v>13</v>
      </c>
      <c r="E16" s="33"/>
      <c r="F16" s="5">
        <f t="shared" si="0"/>
        <v>0</v>
      </c>
      <c r="G16" s="7"/>
      <c r="H16" s="5">
        <f t="shared" si="1"/>
        <v>0</v>
      </c>
      <c r="I16" s="6">
        <f t="shared" si="2"/>
        <v>0</v>
      </c>
      <c r="J16" s="33"/>
      <c r="K16" s="33"/>
    </row>
    <row r="17" spans="1:11" s="41" customFormat="1" ht="35.25" customHeight="1">
      <c r="A17" s="11">
        <v>10</v>
      </c>
      <c r="B17" s="28" t="s">
        <v>54</v>
      </c>
      <c r="C17" s="39" t="s">
        <v>50</v>
      </c>
      <c r="D17" s="11" t="s">
        <v>13</v>
      </c>
      <c r="E17" s="33"/>
      <c r="F17" s="5">
        <f t="shared" si="0"/>
        <v>0</v>
      </c>
      <c r="G17" s="7"/>
      <c r="H17" s="5">
        <f t="shared" si="1"/>
        <v>0</v>
      </c>
      <c r="I17" s="6">
        <f t="shared" si="2"/>
        <v>0</v>
      </c>
      <c r="J17" s="33"/>
      <c r="K17" s="33"/>
    </row>
    <row r="18" spans="1:11" s="41" customFormat="1" ht="35.25" customHeight="1">
      <c r="A18" s="11">
        <v>11</v>
      </c>
      <c r="B18" s="28" t="s">
        <v>53</v>
      </c>
      <c r="C18" s="39" t="s">
        <v>50</v>
      </c>
      <c r="D18" s="11" t="s">
        <v>13</v>
      </c>
      <c r="E18" s="33"/>
      <c r="F18" s="5">
        <f t="shared" si="0"/>
        <v>0</v>
      </c>
      <c r="G18" s="7"/>
      <c r="H18" s="5">
        <f t="shared" si="1"/>
        <v>0</v>
      </c>
      <c r="I18" s="6">
        <f t="shared" si="2"/>
        <v>0</v>
      </c>
      <c r="J18" s="33"/>
      <c r="K18" s="33"/>
    </row>
    <row r="19" spans="1:11" s="41" customFormat="1" ht="35.25" customHeight="1">
      <c r="A19" s="11">
        <v>12</v>
      </c>
      <c r="B19" s="28" t="s">
        <v>52</v>
      </c>
      <c r="C19" s="39" t="s">
        <v>50</v>
      </c>
      <c r="D19" s="11" t="s">
        <v>13</v>
      </c>
      <c r="E19" s="33"/>
      <c r="F19" s="5">
        <f t="shared" si="0"/>
        <v>0</v>
      </c>
      <c r="G19" s="7"/>
      <c r="H19" s="5">
        <f t="shared" si="1"/>
        <v>0</v>
      </c>
      <c r="I19" s="6">
        <f t="shared" si="2"/>
        <v>0</v>
      </c>
      <c r="J19" s="33"/>
      <c r="K19" s="33"/>
    </row>
    <row r="20" spans="1:11" s="41" customFormat="1" ht="35.25" customHeight="1">
      <c r="A20" s="11">
        <v>13</v>
      </c>
      <c r="B20" s="28" t="s">
        <v>51</v>
      </c>
      <c r="C20" s="39" t="s">
        <v>50</v>
      </c>
      <c r="D20" s="11" t="s">
        <v>13</v>
      </c>
      <c r="E20" s="33"/>
      <c r="F20" s="5">
        <f t="shared" si="0"/>
        <v>0</v>
      </c>
      <c r="G20" s="7"/>
      <c r="H20" s="5">
        <f t="shared" si="1"/>
        <v>0</v>
      </c>
      <c r="I20" s="6">
        <f t="shared" si="2"/>
        <v>0</v>
      </c>
      <c r="J20" s="33"/>
      <c r="K20" s="33"/>
    </row>
    <row r="21" spans="1:11" s="41" customFormat="1" ht="24.75" customHeight="1">
      <c r="A21" s="11">
        <v>14</v>
      </c>
      <c r="B21" s="28" t="s">
        <v>49</v>
      </c>
      <c r="C21" s="11" t="s">
        <v>7</v>
      </c>
      <c r="D21" s="11" t="s">
        <v>46</v>
      </c>
      <c r="E21" s="33"/>
      <c r="F21" s="5">
        <f t="shared" si="0"/>
        <v>0</v>
      </c>
      <c r="G21" s="7"/>
      <c r="H21" s="5">
        <f t="shared" si="1"/>
        <v>0</v>
      </c>
      <c r="I21" s="6">
        <f t="shared" si="2"/>
        <v>0</v>
      </c>
      <c r="J21" s="33"/>
      <c r="K21" s="33"/>
    </row>
    <row r="22" spans="1:11" s="41" customFormat="1" ht="24.75" customHeight="1">
      <c r="A22" s="11">
        <v>15</v>
      </c>
      <c r="B22" s="28" t="s">
        <v>48</v>
      </c>
      <c r="C22" s="11" t="s">
        <v>7</v>
      </c>
      <c r="D22" s="11" t="s">
        <v>46</v>
      </c>
      <c r="E22" s="33"/>
      <c r="F22" s="5">
        <f t="shared" si="0"/>
        <v>0</v>
      </c>
      <c r="G22" s="7"/>
      <c r="H22" s="5">
        <f t="shared" si="1"/>
        <v>0</v>
      </c>
      <c r="I22" s="6">
        <f t="shared" si="2"/>
        <v>0</v>
      </c>
      <c r="J22" s="33"/>
      <c r="K22" s="33"/>
    </row>
    <row r="23" spans="1:11" s="41" customFormat="1" ht="24.75" customHeight="1">
      <c r="A23" s="11">
        <v>16</v>
      </c>
      <c r="B23" s="28" t="s">
        <v>47</v>
      </c>
      <c r="C23" s="11" t="s">
        <v>7</v>
      </c>
      <c r="D23" s="11" t="s">
        <v>46</v>
      </c>
      <c r="E23" s="33"/>
      <c r="F23" s="5">
        <f t="shared" si="0"/>
        <v>0</v>
      </c>
      <c r="G23" s="7"/>
      <c r="H23" s="5">
        <f t="shared" si="1"/>
        <v>0</v>
      </c>
      <c r="I23" s="6">
        <f t="shared" si="2"/>
        <v>0</v>
      </c>
      <c r="J23" s="33"/>
      <c r="K23" s="33"/>
    </row>
    <row r="24" spans="1:11" s="41" customFormat="1" ht="24.75" customHeight="1">
      <c r="A24" s="11">
        <v>17</v>
      </c>
      <c r="B24" s="28" t="s">
        <v>45</v>
      </c>
      <c r="C24" s="11" t="s">
        <v>7</v>
      </c>
      <c r="D24" s="11" t="s">
        <v>13</v>
      </c>
      <c r="E24" s="33"/>
      <c r="F24" s="5">
        <f t="shared" si="0"/>
        <v>0</v>
      </c>
      <c r="G24" s="7"/>
      <c r="H24" s="5">
        <f t="shared" si="1"/>
        <v>0</v>
      </c>
      <c r="I24" s="6">
        <f t="shared" si="2"/>
        <v>0</v>
      </c>
      <c r="J24" s="33"/>
      <c r="K24" s="33"/>
    </row>
    <row r="25" spans="1:11" s="41" customFormat="1" ht="24.75" customHeight="1">
      <c r="A25" s="11">
        <v>18</v>
      </c>
      <c r="B25" s="28" t="s">
        <v>44</v>
      </c>
      <c r="C25" s="11" t="s">
        <v>7</v>
      </c>
      <c r="D25" s="11" t="s">
        <v>13</v>
      </c>
      <c r="E25" s="33"/>
      <c r="F25" s="5">
        <f t="shared" si="0"/>
        <v>0</v>
      </c>
      <c r="G25" s="7"/>
      <c r="H25" s="5">
        <f t="shared" si="1"/>
        <v>0</v>
      </c>
      <c r="I25" s="6">
        <f t="shared" si="2"/>
        <v>0</v>
      </c>
      <c r="J25" s="33"/>
      <c r="K25" s="33"/>
    </row>
    <row r="26" spans="1:11" s="41" customFormat="1" ht="24.75" customHeight="1">
      <c r="A26" s="11">
        <v>19</v>
      </c>
      <c r="B26" s="28" t="s">
        <v>43</v>
      </c>
      <c r="C26" s="11" t="s">
        <v>42</v>
      </c>
      <c r="D26" s="11" t="s">
        <v>13</v>
      </c>
      <c r="E26" s="33"/>
      <c r="F26" s="5">
        <f t="shared" si="0"/>
        <v>0</v>
      </c>
      <c r="G26" s="7"/>
      <c r="H26" s="5">
        <f t="shared" si="1"/>
        <v>0</v>
      </c>
      <c r="I26" s="6">
        <f t="shared" si="2"/>
        <v>0</v>
      </c>
      <c r="J26" s="33"/>
      <c r="K26" s="33"/>
    </row>
    <row r="27" spans="2:10" ht="20.25" customHeight="1">
      <c r="B27" s="32" t="s">
        <v>72</v>
      </c>
      <c r="F27" s="26">
        <f>SUM(F8:F26)</f>
        <v>0</v>
      </c>
      <c r="H27" s="31"/>
      <c r="I27" s="26">
        <f>SUM(I8:I26)</f>
        <v>0</v>
      </c>
      <c r="J27" s="27"/>
    </row>
    <row r="30" ht="12.75">
      <c r="B30" s="1" t="s">
        <v>73</v>
      </c>
    </row>
    <row r="31" ht="12.75">
      <c r="B31" s="42" t="s">
        <v>74</v>
      </c>
    </row>
    <row r="32" spans="2:9" ht="12.75">
      <c r="B32" s="16"/>
      <c r="C32" s="10"/>
      <c r="D32" s="17"/>
      <c r="F32" s="18" t="s">
        <v>75</v>
      </c>
      <c r="G32" s="1" t="s">
        <v>78</v>
      </c>
      <c r="I32" s="18" t="s">
        <v>76</v>
      </c>
    </row>
    <row r="33" spans="2:11" ht="12.75">
      <c r="B33" s="1" t="s">
        <v>77</v>
      </c>
      <c r="D33" s="43"/>
      <c r="E33" s="43"/>
      <c r="F33" s="43"/>
      <c r="G33" s="19" t="s">
        <v>80</v>
      </c>
      <c r="H33" s="20"/>
      <c r="I33" s="20" t="s">
        <v>79</v>
      </c>
      <c r="J33" s="20"/>
      <c r="K33" s="20"/>
    </row>
    <row r="34" spans="4:11" ht="12.75">
      <c r="D34" s="21"/>
      <c r="E34" s="21"/>
      <c r="F34" s="20"/>
      <c r="G34" s="22"/>
      <c r="H34" s="20"/>
      <c r="I34" s="20" t="s">
        <v>81</v>
      </c>
      <c r="J34" s="20"/>
      <c r="K34" s="20"/>
    </row>
    <row r="35" ht="12.75">
      <c r="B35" s="1" t="s">
        <v>82</v>
      </c>
    </row>
  </sheetData>
  <sheetProtection/>
  <mergeCells count="14">
    <mergeCell ref="D33:F33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KM</cp:lastModifiedBy>
  <cp:lastPrinted>2020-08-28T20:18:38Z</cp:lastPrinted>
  <dcterms:created xsi:type="dcterms:W3CDTF">2020-04-01T11:57:05Z</dcterms:created>
  <dcterms:modified xsi:type="dcterms:W3CDTF">2020-08-28T20:39:31Z</dcterms:modified>
  <cp:category/>
  <cp:version/>
  <cp:contentType/>
  <cp:contentStatus/>
</cp:coreProperties>
</file>